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63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95"/>
  <c r="J184"/>
  <c r="J195"/>
  <c r="I184"/>
  <c r="I195"/>
  <c r="H184"/>
  <c r="H195"/>
  <c r="G184"/>
  <c r="G195"/>
  <c r="F184"/>
  <c r="F195"/>
  <c r="B176"/>
  <c r="A176"/>
  <c r="L175"/>
  <c r="J175"/>
  <c r="I175"/>
  <c r="H175"/>
  <c r="G175"/>
  <c r="F175"/>
  <c r="B166"/>
  <c r="A166"/>
  <c r="L176"/>
  <c r="J165"/>
  <c r="I165"/>
  <c r="I176"/>
  <c r="H165"/>
  <c r="H176"/>
  <c r="G165"/>
  <c r="G176"/>
  <c r="F165"/>
  <c r="F176"/>
  <c r="B157"/>
  <c r="A157"/>
  <c r="L156"/>
  <c r="J156"/>
  <c r="I156"/>
  <c r="H156"/>
  <c r="G156"/>
  <c r="F156"/>
  <c r="B147"/>
  <c r="A147"/>
  <c r="L157"/>
  <c r="J146"/>
  <c r="J157"/>
  <c r="I146"/>
  <c r="I157"/>
  <c r="H146"/>
  <c r="H157"/>
  <c r="G146"/>
  <c r="G157"/>
  <c r="F146"/>
  <c r="F157"/>
  <c r="B138"/>
  <c r="A138"/>
  <c r="L137"/>
  <c r="J137"/>
  <c r="I137"/>
  <c r="H137"/>
  <c r="G137"/>
  <c r="F137"/>
  <c r="B128"/>
  <c r="A128"/>
  <c r="L138"/>
  <c r="J127"/>
  <c r="J138"/>
  <c r="I127"/>
  <c r="I138"/>
  <c r="H127"/>
  <c r="H138"/>
  <c r="G127"/>
  <c r="G138"/>
  <c r="F127"/>
  <c r="F138"/>
  <c r="B119"/>
  <c r="A119"/>
  <c r="L118"/>
  <c r="J118"/>
  <c r="I118"/>
  <c r="H118"/>
  <c r="G118"/>
  <c r="F118"/>
  <c r="B109"/>
  <c r="A109"/>
  <c r="L119"/>
  <c r="J108"/>
  <c r="J119"/>
  <c r="I108"/>
  <c r="I119"/>
  <c r="H108"/>
  <c r="H119"/>
  <c r="G108"/>
  <c r="G119"/>
  <c r="F108"/>
  <c r="F119"/>
  <c r="B100"/>
  <c r="A100"/>
  <c r="L99"/>
  <c r="J99"/>
  <c r="I99"/>
  <c r="H99"/>
  <c r="G99"/>
  <c r="F99"/>
  <c r="B90"/>
  <c r="A90"/>
  <c r="L100"/>
  <c r="J89"/>
  <c r="J100"/>
  <c r="I89"/>
  <c r="I100"/>
  <c r="H89"/>
  <c r="H100"/>
  <c r="G89"/>
  <c r="G100"/>
  <c r="F89"/>
  <c r="F100"/>
  <c r="B81"/>
  <c r="A81"/>
  <c r="L80"/>
  <c r="J80"/>
  <c r="I80"/>
  <c r="H80"/>
  <c r="G80"/>
  <c r="F80"/>
  <c r="B71"/>
  <c r="A71"/>
  <c r="L81"/>
  <c r="J70"/>
  <c r="J81"/>
  <c r="I70"/>
  <c r="I81"/>
  <c r="H70"/>
  <c r="H81"/>
  <c r="G70"/>
  <c r="G81"/>
  <c r="F70"/>
  <c r="F81"/>
  <c r="B62"/>
  <c r="A62"/>
  <c r="L61"/>
  <c r="J61"/>
  <c r="I61"/>
  <c r="H61"/>
  <c r="G61"/>
  <c r="F61"/>
  <c r="B52"/>
  <c r="A52"/>
  <c r="L62"/>
  <c r="J51"/>
  <c r="J62"/>
  <c r="I51"/>
  <c r="I62"/>
  <c r="H51"/>
  <c r="H62"/>
  <c r="G51"/>
  <c r="G62"/>
  <c r="F51"/>
  <c r="F62"/>
  <c r="B43"/>
  <c r="A43"/>
  <c r="L42"/>
  <c r="J42"/>
  <c r="I42"/>
  <c r="H42"/>
  <c r="G42"/>
  <c r="F42"/>
  <c r="B33"/>
  <c r="A33"/>
  <c r="L43"/>
  <c r="J32"/>
  <c r="J43"/>
  <c r="I32"/>
  <c r="I43"/>
  <c r="H32"/>
  <c r="H43"/>
  <c r="G32"/>
  <c r="G43"/>
  <c r="F32"/>
  <c r="F43"/>
  <c r="B24"/>
  <c r="A24"/>
  <c r="L23"/>
  <c r="J23"/>
  <c r="I23"/>
  <c r="H23"/>
  <c r="G23"/>
  <c r="F23"/>
  <c r="B14"/>
  <c r="A14"/>
  <c r="L24"/>
  <c r="J13"/>
  <c r="I13"/>
  <c r="I24"/>
  <c r="H13"/>
  <c r="H24"/>
  <c r="G13"/>
  <c r="G24"/>
  <c r="F13"/>
  <c r="L196"/>
  <c r="I196"/>
  <c r="H196"/>
  <c r="G196"/>
  <c r="F24"/>
  <c r="F196"/>
  <c r="J24"/>
  <c r="J176"/>
  <c r="J196"/>
</calcChain>
</file>

<file path=xl/sharedStrings.xml><?xml version="1.0" encoding="utf-8"?>
<sst xmlns="http://schemas.openxmlformats.org/spreadsheetml/2006/main" count="252" uniqueCount="75">
  <si>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</si>
  <si>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</si>
  <si>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</si>
  <si>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</si>
  <si>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</si>
  <si>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</si>
  <si>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</si>
  <si>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</si>
  <si>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</si>
  <si>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</si>
  <si>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</si>
  <si>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</si>
  <si>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</si>
  <si>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</si>
  <si>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</si>
  <si>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</si>
  <si>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</si>
  <si>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</si>
  <si>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</si>
  <si>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</si>
  <si>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</si>
  <si>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</si>
  <si>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</si>
  <si>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</si>
  <si>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</si>
  <si>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</si>
  <si>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</si>
  <si>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</si>
  <si>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</si>
  <si>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</si>
  <si>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</si>
  <si>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</si>
  <si>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</si>
  <si>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</si>
  <si>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</si>
  <si>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</si>
  <si>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</si>
  <si>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</si>
  <si>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№2 п.г.т.Суходол</t>
  </si>
  <si>
    <t>Согласовано:</t>
  </si>
  <si>
    <t>Директор</t>
  </si>
  <si>
    <t>А.П. Чичков</t>
  </si>
  <si>
    <t>Каша гречневая рассыпчатая</t>
  </si>
  <si>
    <t>302/171</t>
  </si>
  <si>
    <t>Хлеб пшеничный</t>
  </si>
  <si>
    <t>ПР</t>
  </si>
  <si>
    <t>Какао с молоком</t>
  </si>
  <si>
    <t>Чай с сахаром</t>
  </si>
  <si>
    <t>202/309</t>
  </si>
  <si>
    <t>Яблоко</t>
  </si>
  <si>
    <t>Бутерброд с сыром</t>
  </si>
  <si>
    <t>Печенье</t>
  </si>
  <si>
    <t>Бутерброд с повидлом</t>
  </si>
  <si>
    <t>Кисель</t>
  </si>
  <si>
    <t>383/Акт</t>
  </si>
  <si>
    <t>Макаронные изделия отварные с м/р</t>
  </si>
  <si>
    <t>Салат из моркови (припущ.) и кураги</t>
  </si>
  <si>
    <t>Котлета из мяса с соусом</t>
  </si>
  <si>
    <t>Каша вязкая молочная пшенная</t>
  </si>
  <si>
    <t>Птица тушеная в томатном соусе</t>
  </si>
  <si>
    <t>290/АКТ</t>
  </si>
  <si>
    <t>Рис отварнойс м/сливочным</t>
  </si>
  <si>
    <t>Сосиски отварные с томатным соусом</t>
  </si>
  <si>
    <t>243/759</t>
  </si>
  <si>
    <t>Жаркое из птицы</t>
  </si>
  <si>
    <t>Вафли</t>
  </si>
  <si>
    <t>Каша молочная геркулесоавя с маслом /сл.</t>
  </si>
  <si>
    <t>Компот из смеси сухофруктов</t>
  </si>
  <si>
    <t>Рагу овощное из птмицы</t>
  </si>
  <si>
    <t>Каша молочная из риса и пшена с масло сливочным</t>
  </si>
  <si>
    <t>Напиток из плодов шиповника</t>
  </si>
  <si>
    <t>Икра кабачковая</t>
  </si>
  <si>
    <t>Котлеты "Московские"</t>
  </si>
  <si>
    <t>Яйцо вареное</t>
  </si>
  <si>
    <t>Салат из белокачанной капусты с зеленью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</si>
</sst>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16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11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2.42578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38</v>
      </c>
      <c r="D1" s="56"/>
      <c r="E1" s="56"/>
      <c r="F1" s="12" t="s">
        <v>39</v>
      </c>
      <c r="G1" s="2" t="s">
        <v>16</v>
      </c>
      <c r="H1" s="54" t="s">
        <v>40</v>
      </c>
      <c r="I1" s="54"/>
      <c r="J1" s="54"/>
      <c r="K1" s="54"/>
    </row>
    <row r="2" spans="1:12" ht="18">
      <c r="A2" s="35" t="s">
        <v>6</v>
      </c>
      <c r="C2" s="2"/>
      <c r="G2" s="2" t="s">
        <v>17</v>
      </c>
      <c r="H2" s="54" t="s">
        <v>41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8">
        <v>2</v>
      </c>
      <c r="I3" s="48">
        <v>2</v>
      </c>
      <c r="J3" s="49">
        <v>2026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42" t="s">
        <v>58</v>
      </c>
      <c r="F6" s="43">
        <v>205</v>
      </c>
      <c r="G6" s="43">
        <v>8.2799999999999994</v>
      </c>
      <c r="H6" s="43">
        <v>11.86</v>
      </c>
      <c r="I6" s="43">
        <v>36.96</v>
      </c>
      <c r="J6" s="43">
        <v>282.52999999999997</v>
      </c>
      <c r="K6" s="44">
        <v>173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>
      <c r="A9" s="23"/>
      <c r="B9" s="15"/>
      <c r="C9" s="11"/>
      <c r="D9" s="7" t="s">
        <v>22</v>
      </c>
      <c r="E9" s="42" t="s">
        <v>44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45</v>
      </c>
      <c r="L9" s="43"/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 t="s">
        <v>50</v>
      </c>
      <c r="F11" s="43">
        <v>60</v>
      </c>
      <c r="G11" s="43">
        <v>3.65</v>
      </c>
      <c r="H11" s="43">
        <v>6.22</v>
      </c>
      <c r="I11" s="43">
        <v>9.69</v>
      </c>
      <c r="J11" s="43">
        <v>101.12</v>
      </c>
      <c r="K11" s="44">
        <v>3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505</v>
      </c>
      <c r="G13" s="19">
        <f>SUM(G6:G12)</f>
        <v>19.25</v>
      </c>
      <c r="H13" s="19">
        <f>SUM(H6:H12)</f>
        <v>19.73</v>
      </c>
      <c r="I13" s="19">
        <f>SUM(I6:I12)</f>
        <v>83.75</v>
      </c>
      <c r="J13" s="19">
        <f>SUM(J6:J12)</f>
        <v>587.5</v>
      </c>
      <c r="K13" s="25"/>
      <c r="L13" s="19">
        <v>82.06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505</v>
      </c>
      <c r="G24" s="32">
        <f>G13+G23</f>
        <v>19.25</v>
      </c>
      <c r="H24" s="32">
        <f>H13+H23</f>
        <v>19.73</v>
      </c>
      <c r="I24" s="32">
        <f>I13+I23</f>
        <v>83.75</v>
      </c>
      <c r="J24" s="32">
        <f>J13+J23</f>
        <v>587.5</v>
      </c>
      <c r="K24" s="32"/>
      <c r="L24" s="32">
        <f>L13+L23</f>
        <v>82.06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59</v>
      </c>
      <c r="F25" s="40">
        <v>100</v>
      </c>
      <c r="G25" s="40">
        <v>6.83</v>
      </c>
      <c r="H25" s="40">
        <v>6.75</v>
      </c>
      <c r="I25" s="40">
        <v>4.55</v>
      </c>
      <c r="J25" s="40">
        <v>100.76</v>
      </c>
      <c r="K25" s="41" t="s">
        <v>60</v>
      </c>
      <c r="L25" s="40"/>
    </row>
    <row r="26" spans="1:12" ht="15">
      <c r="A26" s="14"/>
      <c r="B26" s="15"/>
      <c r="C26" s="11"/>
      <c r="D26" s="6"/>
      <c r="E26" s="42" t="s">
        <v>42</v>
      </c>
      <c r="F26" s="43">
        <v>150</v>
      </c>
      <c r="G26" s="43">
        <v>5.01</v>
      </c>
      <c r="H26" s="43">
        <v>6.09</v>
      </c>
      <c r="I26" s="43">
        <v>24.56</v>
      </c>
      <c r="J26" s="43">
        <v>110.75</v>
      </c>
      <c r="K26" s="44" t="s">
        <v>43</v>
      </c>
      <c r="L26" s="43"/>
    </row>
    <row r="27" spans="1:12" ht="15">
      <c r="A27" s="14"/>
      <c r="B27" s="15"/>
      <c r="C27" s="11"/>
      <c r="D27" s="7" t="s">
        <v>21</v>
      </c>
      <c r="E27" s="42" t="s">
        <v>47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>
      <c r="A28" s="14"/>
      <c r="B28" s="15"/>
      <c r="C28" s="11"/>
      <c r="D28" s="7" t="s">
        <v>22</v>
      </c>
      <c r="E28" s="42" t="s">
        <v>44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45</v>
      </c>
      <c r="L28" s="43"/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51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>
        <v>2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540</v>
      </c>
      <c r="G32" s="19">
        <f>SUM(G25:G31)</f>
        <v>19.25</v>
      </c>
      <c r="H32" s="19">
        <f>SUM(H25:H31)</f>
        <v>19.75</v>
      </c>
      <c r="I32" s="19">
        <f>SUM(I25:I31)</f>
        <v>72.67</v>
      </c>
      <c r="J32" s="19">
        <f>SUM(J25:J31)</f>
        <v>587.5</v>
      </c>
      <c r="K32" s="25"/>
      <c r="L32" s="19">
        <v>82.06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540</v>
      </c>
      <c r="G43" s="32">
        <f>G32+G42</f>
        <v>19.25</v>
      </c>
      <c r="H43" s="32">
        <f>H32+H42</f>
        <v>19.75</v>
      </c>
      <c r="I43" s="32">
        <f>I32+I42</f>
        <v>72.67</v>
      </c>
      <c r="J43" s="32">
        <f>J32+J42</f>
        <v>587.5</v>
      </c>
      <c r="K43" s="32"/>
      <c r="L43" s="32">
        <f>L32+L42</f>
        <v>82.06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 t="s">
        <v>62</v>
      </c>
      <c r="F44" s="40">
        <v>100</v>
      </c>
      <c r="G44" s="40">
        <v>6.36</v>
      </c>
      <c r="H44" s="40">
        <v>8.52</v>
      </c>
      <c r="I44" s="40">
        <v>3.89</v>
      </c>
      <c r="J44" s="40">
        <v>149.4</v>
      </c>
      <c r="K44" s="41" t="s">
        <v>63</v>
      </c>
      <c r="L44" s="40"/>
    </row>
    <row r="45" spans="1:12" ht="15">
      <c r="A45" s="23"/>
      <c r="B45" s="15"/>
      <c r="C45" s="11"/>
      <c r="D45" s="6"/>
      <c r="E45" s="42" t="s">
        <v>61</v>
      </c>
      <c r="F45" s="43">
        <v>150</v>
      </c>
      <c r="G45" s="43">
        <v>5.53</v>
      </c>
      <c r="H45" s="43">
        <v>4.32</v>
      </c>
      <c r="I45" s="43">
        <v>34.659999999999997</v>
      </c>
      <c r="J45" s="43">
        <v>209.7</v>
      </c>
      <c r="K45" s="44">
        <v>304</v>
      </c>
      <c r="L45" s="43"/>
    </row>
    <row r="46" spans="1:12" ht="15">
      <c r="A46" s="23"/>
      <c r="B46" s="15"/>
      <c r="C46" s="11"/>
      <c r="D46" s="7" t="s">
        <v>21</v>
      </c>
      <c r="E46" s="42" t="s">
        <v>70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>
        <v>388</v>
      </c>
      <c r="L46" s="43"/>
    </row>
    <row r="47" spans="1:12" ht="15">
      <c r="A47" s="23"/>
      <c r="B47" s="15"/>
      <c r="C47" s="11"/>
      <c r="D47" s="7" t="s">
        <v>22</v>
      </c>
      <c r="E47" s="42" t="s">
        <v>44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45</v>
      </c>
      <c r="L47" s="43"/>
    </row>
    <row r="48" spans="1:12" ht="15">
      <c r="A48" s="23"/>
      <c r="B48" s="15"/>
      <c r="C48" s="11"/>
      <c r="D48" s="7" t="s">
        <v>23</v>
      </c>
      <c r="E48" s="42" t="s">
        <v>49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580</v>
      </c>
      <c r="G51" s="19">
        <f>SUM(G44:G50)</f>
        <v>15.4</v>
      </c>
      <c r="H51" s="19">
        <f>SUM(H44:H50)</f>
        <v>18.3</v>
      </c>
      <c r="I51" s="19">
        <f>SUM(I44:I50)</f>
        <v>83.75</v>
      </c>
      <c r="J51" s="19">
        <f>SUM(J44:J50)</f>
        <v>575.32000000000005</v>
      </c>
      <c r="K51" s="25"/>
      <c r="L51" s="19">
        <v>82.06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580</v>
      </c>
      <c r="G62" s="32">
        <f>G51+G61</f>
        <v>15.4</v>
      </c>
      <c r="H62" s="32">
        <f>H51+H61</f>
        <v>18.3</v>
      </c>
      <c r="I62" s="32">
        <f>I51+I61</f>
        <v>83.75</v>
      </c>
      <c r="J62" s="32">
        <f>J51+J61</f>
        <v>575.32000000000005</v>
      </c>
      <c r="K62" s="32"/>
      <c r="L62" s="32">
        <f>L51+L61</f>
        <v>82.06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 t="s">
        <v>55</v>
      </c>
      <c r="F63" s="40">
        <v>150</v>
      </c>
      <c r="G63" s="40">
        <v>5.52</v>
      </c>
      <c r="H63" s="40">
        <v>4.5199999999999996</v>
      </c>
      <c r="I63" s="40">
        <v>17.350000000000001</v>
      </c>
      <c r="J63" s="40">
        <v>168.45</v>
      </c>
      <c r="K63" s="41" t="s">
        <v>48</v>
      </c>
      <c r="L63" s="40"/>
    </row>
    <row r="64" spans="1:12" ht="15">
      <c r="A64" s="23"/>
      <c r="B64" s="15"/>
      <c r="C64" s="11"/>
      <c r="D64" s="6"/>
      <c r="E64" s="42" t="s">
        <v>72</v>
      </c>
      <c r="F64" s="43">
        <v>100</v>
      </c>
      <c r="G64" s="43">
        <v>4.91</v>
      </c>
      <c r="H64" s="43">
        <v>5.24</v>
      </c>
      <c r="I64" s="43">
        <v>8.17</v>
      </c>
      <c r="J64" s="43">
        <v>113.7</v>
      </c>
      <c r="K64" s="44">
        <v>270</v>
      </c>
      <c r="L64" s="43"/>
    </row>
    <row r="65" spans="1:12" ht="15">
      <c r="A65" s="23"/>
      <c r="B65" s="15"/>
      <c r="C65" s="11"/>
      <c r="D65" s="7" t="s">
        <v>21</v>
      </c>
      <c r="E65" s="42" t="s">
        <v>53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54</v>
      </c>
      <c r="L65" s="43"/>
    </row>
    <row r="66" spans="1:12" ht="15">
      <c r="A66" s="23"/>
      <c r="B66" s="15"/>
      <c r="C66" s="11"/>
      <c r="D66" s="7" t="s">
        <v>22</v>
      </c>
      <c r="E66" s="42" t="s">
        <v>44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45</v>
      </c>
      <c r="L66" s="43"/>
    </row>
    <row r="67" spans="1:12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71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45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540</v>
      </c>
      <c r="G70" s="19">
        <f>SUM(G63:G69)</f>
        <v>19.25</v>
      </c>
      <c r="H70" s="19">
        <f>SUM(H63:H69)</f>
        <v>19.75</v>
      </c>
      <c r="I70" s="19">
        <f>SUM(I63:I69)</f>
        <v>67.45</v>
      </c>
      <c r="J70" s="19">
        <f>SUM(J63:J69)</f>
        <v>562.06999999999994</v>
      </c>
      <c r="K70" s="25"/>
      <c r="L70" s="19">
        <v>82.06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540</v>
      </c>
      <c r="G81" s="32">
        <f>G70+G80</f>
        <v>19.25</v>
      </c>
      <c r="H81" s="32">
        <f>H70+H80</f>
        <v>19.75</v>
      </c>
      <c r="I81" s="32">
        <f>I70+I80</f>
        <v>67.45</v>
      </c>
      <c r="J81" s="32">
        <f>J70+J80</f>
        <v>562.06999999999994</v>
      </c>
      <c r="K81" s="32"/>
      <c r="L81" s="32">
        <f>L70+L80</f>
        <v>82.06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 t="s">
        <v>64</v>
      </c>
      <c r="F82" s="40">
        <v>200</v>
      </c>
      <c r="G82" s="40">
        <v>11.58</v>
      </c>
      <c r="H82" s="40">
        <v>9.83</v>
      </c>
      <c r="I82" s="40">
        <v>22.93</v>
      </c>
      <c r="J82" s="40">
        <v>209.15</v>
      </c>
      <c r="K82" s="41">
        <v>259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21</v>
      </c>
      <c r="E84" s="42" t="s">
        <v>47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>
      <c r="A85" s="23"/>
      <c r="B85" s="15"/>
      <c r="C85" s="11"/>
      <c r="D85" s="7" t="s">
        <v>22</v>
      </c>
      <c r="E85" s="42" t="s">
        <v>44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45</v>
      </c>
      <c r="L85" s="43"/>
    </row>
    <row r="86" spans="1:12" ht="1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65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 t="s">
        <v>45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505</v>
      </c>
      <c r="G89" s="19">
        <f>SUM(G82:G88)</f>
        <v>19.25</v>
      </c>
      <c r="H89" s="19">
        <f>SUM(H82:H88)</f>
        <v>19.75</v>
      </c>
      <c r="I89" s="19">
        <f>SUM(I82:I88)</f>
        <v>67</v>
      </c>
      <c r="J89" s="19">
        <f>SUM(J82:J88)</f>
        <v>578.70000000000005</v>
      </c>
      <c r="K89" s="25"/>
      <c r="L89" s="19">
        <v>82.06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505</v>
      </c>
      <c r="G100" s="32">
        <f>G89+G99</f>
        <v>19.25</v>
      </c>
      <c r="H100" s="32">
        <f>H89+H99</f>
        <v>19.75</v>
      </c>
      <c r="I100" s="32">
        <f>I89+I99</f>
        <v>67</v>
      </c>
      <c r="J100" s="32">
        <f>J89+J99</f>
        <v>578.70000000000005</v>
      </c>
      <c r="K100" s="32"/>
      <c r="L100" s="32">
        <f>L89+L99</f>
        <v>82.06</v>
      </c>
    </row>
    <row r="101" spans="1:12" ht="15">
      <c r="A101" s="20">
        <v>2</v>
      </c>
      <c r="B101" s="21">
        <v>6</v>
      </c>
      <c r="C101" s="22" t="s">
        <v>19</v>
      </c>
      <c r="D101" s="5" t="s">
        <v>20</v>
      </c>
      <c r="E101" s="39" t="s">
        <v>66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42" t="s">
        <v>47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>
      <c r="A104" s="23"/>
      <c r="B104" s="15"/>
      <c r="C104" s="11"/>
      <c r="D104" s="7" t="s">
        <v>22</v>
      </c>
      <c r="E104" s="42" t="s">
        <v>44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45</v>
      </c>
      <c r="L104" s="43"/>
    </row>
    <row r="105" spans="1:12" ht="1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52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>
        <v>2</v>
      </c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>SUM(G101:G107)</f>
        <v>16.45</v>
      </c>
      <c r="H108" s="19">
        <f>SUM(H101:H107)</f>
        <v>17.259999999999998</v>
      </c>
      <c r="I108" s="19">
        <f>SUM(I101:I107)</f>
        <v>75.310000000000016</v>
      </c>
      <c r="J108" s="19">
        <f>SUM(J101:J107)</f>
        <v>587.5</v>
      </c>
      <c r="K108" s="25"/>
      <c r="L108" s="19">
        <v>82.06</v>
      </c>
    </row>
    <row r="109" spans="1:12" ht="15">
      <c r="A109" s="26">
        <f>A101</f>
        <v>2</v>
      </c>
      <c r="B109" s="13">
        <f>B101</f>
        <v>6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>
      <c r="A119" s="29">
        <f>A101</f>
        <v>2</v>
      </c>
      <c r="B119" s="30">
        <f>B101</f>
        <v>6</v>
      </c>
      <c r="C119" s="52" t="s">
        <v>4</v>
      </c>
      <c r="D119" s="53"/>
      <c r="E119" s="31"/>
      <c r="F119" s="32">
        <f>F108+F118</f>
        <v>500</v>
      </c>
      <c r="G119" s="32">
        <f>G108+G118</f>
        <v>16.45</v>
      </c>
      <c r="H119" s="32">
        <f>H108+H118</f>
        <v>17.259999999999998</v>
      </c>
      <c r="I119" s="32">
        <f>I108+I118</f>
        <v>75.310000000000016</v>
      </c>
      <c r="J119" s="32">
        <f>J108+J118</f>
        <v>587.5</v>
      </c>
      <c r="K119" s="32"/>
      <c r="L119" s="32">
        <f>L108+L118</f>
        <v>82.06</v>
      </c>
    </row>
    <row r="120" spans="1:12" ht="15">
      <c r="A120" s="14">
        <v>2</v>
      </c>
      <c r="B120" s="15">
        <v>7</v>
      </c>
      <c r="C120" s="22" t="s">
        <v>19</v>
      </c>
      <c r="D120" s="5" t="s">
        <v>20</v>
      </c>
      <c r="E120" s="39" t="s">
        <v>55</v>
      </c>
      <c r="F120" s="40">
        <v>150</v>
      </c>
      <c r="G120" s="40">
        <v>4.5199999999999996</v>
      </c>
      <c r="H120" s="40">
        <v>4.5199999999999996</v>
      </c>
      <c r="I120" s="40">
        <v>17.350000000000001</v>
      </c>
      <c r="J120" s="40">
        <v>168.45</v>
      </c>
      <c r="K120" s="41" t="s">
        <v>48</v>
      </c>
      <c r="L120" s="40"/>
    </row>
    <row r="121" spans="1:12" ht="15">
      <c r="A121" s="14"/>
      <c r="B121" s="15"/>
      <c r="C121" s="11"/>
      <c r="D121" s="6"/>
      <c r="E121" s="42" t="s">
        <v>72</v>
      </c>
      <c r="F121" s="43">
        <v>100</v>
      </c>
      <c r="G121" s="43">
        <v>5.91</v>
      </c>
      <c r="H121" s="43">
        <v>5.24</v>
      </c>
      <c r="I121" s="43">
        <v>8.17</v>
      </c>
      <c r="J121" s="43">
        <v>113.7</v>
      </c>
      <c r="K121" s="44">
        <v>270</v>
      </c>
      <c r="L121" s="43"/>
    </row>
    <row r="122" spans="1:12" ht="15">
      <c r="A122" s="14"/>
      <c r="B122" s="15"/>
      <c r="C122" s="11"/>
      <c r="D122" s="7" t="s">
        <v>21</v>
      </c>
      <c r="E122" s="42" t="s">
        <v>67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>
      <c r="A123" s="14"/>
      <c r="B123" s="15"/>
      <c r="C123" s="11"/>
      <c r="D123" s="7" t="s">
        <v>22</v>
      </c>
      <c r="E123" s="42" t="s">
        <v>44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45</v>
      </c>
      <c r="L123" s="43"/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74</v>
      </c>
      <c r="F125" s="43">
        <v>60</v>
      </c>
      <c r="G125" s="43">
        <v>1.07</v>
      </c>
      <c r="H125" s="43">
        <v>5.55</v>
      </c>
      <c r="I125" s="43">
        <v>3.76</v>
      </c>
      <c r="J125" s="43">
        <v>51.49</v>
      </c>
      <c r="K125" s="44">
        <v>45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550</v>
      </c>
      <c r="G127" s="19">
        <f>SUM(G120:G126)</f>
        <v>15.4</v>
      </c>
      <c r="H127" s="19">
        <f>SUM(H120:H126)</f>
        <v>15.8</v>
      </c>
      <c r="I127" s="19">
        <f>SUM(I120:I126)</f>
        <v>80.81</v>
      </c>
      <c r="J127" s="19">
        <f>SUM(J120:J126)</f>
        <v>584.92999999999995</v>
      </c>
      <c r="K127" s="25"/>
      <c r="L127" s="19">
        <v>82.06</v>
      </c>
    </row>
    <row r="128" spans="1:12" ht="15">
      <c r="A128" s="13">
        <f>A120</f>
        <v>2</v>
      </c>
      <c r="B128" s="13">
        <f>B120</f>
        <v>7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.75" thickBot="1">
      <c r="A138" s="33">
        <f>A120</f>
        <v>2</v>
      </c>
      <c r="B138" s="33">
        <f>B120</f>
        <v>7</v>
      </c>
      <c r="C138" s="52" t="s">
        <v>4</v>
      </c>
      <c r="D138" s="53"/>
      <c r="E138" s="31"/>
      <c r="F138" s="32">
        <f>F127+F137</f>
        <v>550</v>
      </c>
      <c r="G138" s="32">
        <f>G127+G137</f>
        <v>15.4</v>
      </c>
      <c r="H138" s="32">
        <f>H127+H137</f>
        <v>15.8</v>
      </c>
      <c r="I138" s="32">
        <f>I127+I137</f>
        <v>80.81</v>
      </c>
      <c r="J138" s="32">
        <f>J127+J137</f>
        <v>584.92999999999995</v>
      </c>
      <c r="K138" s="32"/>
      <c r="L138" s="32">
        <f>L127+L137</f>
        <v>82.06</v>
      </c>
    </row>
    <row r="139" spans="1:12" ht="15">
      <c r="A139" s="20">
        <v>2</v>
      </c>
      <c r="B139" s="21">
        <v>8</v>
      </c>
      <c r="C139" s="22" t="s">
        <v>19</v>
      </c>
      <c r="D139" s="5" t="s">
        <v>20</v>
      </c>
      <c r="E139" s="42" t="s">
        <v>68</v>
      </c>
      <c r="F139" s="43">
        <v>200</v>
      </c>
      <c r="G139" s="43">
        <v>11.83</v>
      </c>
      <c r="H139" s="43">
        <v>11.43</v>
      </c>
      <c r="I139" s="43">
        <v>30.54</v>
      </c>
      <c r="J139" s="43">
        <v>223.4</v>
      </c>
      <c r="K139" s="44">
        <v>289</v>
      </c>
      <c r="L139" s="40"/>
    </row>
    <row r="140" spans="1:12" ht="15">
      <c r="A140" s="23"/>
      <c r="B140" s="15"/>
      <c r="C140" s="11"/>
      <c r="D140" s="6"/>
      <c r="E140" s="42" t="s">
        <v>56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38.450000000000003</v>
      </c>
      <c r="K140" s="44">
        <v>63</v>
      </c>
      <c r="L140" s="43"/>
    </row>
    <row r="141" spans="1:12" ht="15">
      <c r="A141" s="23"/>
      <c r="B141" s="15"/>
      <c r="C141" s="11"/>
      <c r="D141" s="7" t="s">
        <v>21</v>
      </c>
      <c r="E141" s="42" t="s">
        <v>47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22</v>
      </c>
      <c r="E142" s="42" t="s">
        <v>44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45</v>
      </c>
      <c r="L142" s="43"/>
    </row>
    <row r="143" spans="1:12" ht="1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>SUM(G139:G145)</f>
        <v>19.25</v>
      </c>
      <c r="H146" s="19">
        <f>SUM(H139:H145)</f>
        <v>15.8</v>
      </c>
      <c r="I146" s="19">
        <f>SUM(I139:I145)</f>
        <v>67</v>
      </c>
      <c r="J146" s="19">
        <f>SUM(J139:J145)</f>
        <v>486.34000000000003</v>
      </c>
      <c r="K146" s="25"/>
      <c r="L146" s="19">
        <v>82.06</v>
      </c>
    </row>
    <row r="147" spans="1:12" ht="15">
      <c r="A147" s="26">
        <f>A139</f>
        <v>2</v>
      </c>
      <c r="B147" s="13">
        <f>B139</f>
        <v>8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>
      <c r="A157" s="29">
        <f>A139</f>
        <v>2</v>
      </c>
      <c r="B157" s="30">
        <f>B139</f>
        <v>8</v>
      </c>
      <c r="C157" s="52" t="s">
        <v>4</v>
      </c>
      <c r="D157" s="53"/>
      <c r="E157" s="31"/>
      <c r="F157" s="32">
        <f>F146+F156</f>
        <v>500</v>
      </c>
      <c r="G157" s="32">
        <f>G146+G156</f>
        <v>19.25</v>
      </c>
      <c r="H157" s="32">
        <f>H146+H156</f>
        <v>15.8</v>
      </c>
      <c r="I157" s="32">
        <f>I146+I156</f>
        <v>67</v>
      </c>
      <c r="J157" s="32">
        <f>J146+J156</f>
        <v>486.34000000000003</v>
      </c>
      <c r="K157" s="32"/>
      <c r="L157" s="32">
        <f>L146+L156</f>
        <v>82.06</v>
      </c>
    </row>
    <row r="158" spans="1:12" ht="15">
      <c r="A158" s="20">
        <v>2</v>
      </c>
      <c r="B158" s="21">
        <v>9</v>
      </c>
      <c r="C158" s="22" t="s">
        <v>19</v>
      </c>
      <c r="D158" s="5" t="s">
        <v>20</v>
      </c>
      <c r="E158" s="39" t="s">
        <v>69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21</v>
      </c>
      <c r="E160" s="42" t="s">
        <v>53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54</v>
      </c>
      <c r="L160" s="43"/>
    </row>
    <row r="161" spans="1:12" ht="15">
      <c r="A161" s="23"/>
      <c r="B161" s="15"/>
      <c r="C161" s="11"/>
      <c r="D161" s="7" t="s">
        <v>22</v>
      </c>
      <c r="E161" s="42" t="s">
        <v>44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45</v>
      </c>
      <c r="L161" s="43"/>
    </row>
    <row r="162" spans="1:12" ht="1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49</v>
      </c>
      <c r="F163" s="43">
        <v>100</v>
      </c>
      <c r="G163" s="43">
        <v>0.4</v>
      </c>
      <c r="H163" s="43">
        <v>4.88</v>
      </c>
      <c r="I163" s="43">
        <v>9.8000000000000007</v>
      </c>
      <c r="J163" s="43">
        <v>47</v>
      </c>
      <c r="K163" s="44">
        <v>338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.75" thickBot="1">
      <c r="A165" s="24"/>
      <c r="B165" s="17"/>
      <c r="C165" s="8"/>
      <c r="D165" s="18" t="s">
        <v>32</v>
      </c>
      <c r="E165" s="9"/>
      <c r="F165" s="19">
        <f>SUM(F158:F164)</f>
        <v>535</v>
      </c>
      <c r="G165" s="19">
        <f>SUM(G158:G164)</f>
        <v>15.4</v>
      </c>
      <c r="H165" s="19">
        <f>SUM(H158:H164)</f>
        <v>16.8</v>
      </c>
      <c r="I165" s="19">
        <f>SUM(I158:I164)</f>
        <v>74.78</v>
      </c>
      <c r="J165" s="19">
        <f>SUM(J158:J164)</f>
        <v>500.09</v>
      </c>
      <c r="K165" s="25"/>
      <c r="L165" s="19">
        <v>82.06</v>
      </c>
    </row>
    <row r="166" spans="1:12" ht="15">
      <c r="A166" s="26">
        <f>A158</f>
        <v>2</v>
      </c>
      <c r="B166" s="13">
        <f>B158</f>
        <v>9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>
      <c r="A176" s="29">
        <f>A158</f>
        <v>2</v>
      </c>
      <c r="B176" s="30">
        <f>B158</f>
        <v>9</v>
      </c>
      <c r="C176" s="52" t="s">
        <v>4</v>
      </c>
      <c r="D176" s="53"/>
      <c r="E176" s="31"/>
      <c r="F176" s="32">
        <f>F165+F175</f>
        <v>535</v>
      </c>
      <c r="G176" s="32">
        <f>G165+G175</f>
        <v>15.4</v>
      </c>
      <c r="H176" s="32">
        <f>H165+H175</f>
        <v>16.8</v>
      </c>
      <c r="I176" s="32">
        <f>I165+I175</f>
        <v>74.78</v>
      </c>
      <c r="J176" s="32">
        <f>J165+J175</f>
        <v>500.09</v>
      </c>
      <c r="K176" s="32"/>
      <c r="L176" s="32">
        <f>L165+L175</f>
        <v>82.06</v>
      </c>
    </row>
    <row r="177" spans="1:12" ht="15">
      <c r="A177" s="20">
        <v>2</v>
      </c>
      <c r="B177" s="21">
        <v>10</v>
      </c>
      <c r="C177" s="22" t="s">
        <v>19</v>
      </c>
      <c r="D177" s="5" t="s">
        <v>20</v>
      </c>
      <c r="E177" s="39" t="s">
        <v>42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110.75</v>
      </c>
      <c r="K177" s="41" t="s">
        <v>43</v>
      </c>
      <c r="L177" s="40"/>
    </row>
    <row r="178" spans="1:12" ht="15">
      <c r="A178" s="23"/>
      <c r="B178" s="15"/>
      <c r="C178" s="11"/>
      <c r="D178" s="6"/>
      <c r="E178" s="42" t="s">
        <v>57</v>
      </c>
      <c r="F178" s="43">
        <v>100</v>
      </c>
      <c r="G178" s="43">
        <v>4.83</v>
      </c>
      <c r="H178" s="43">
        <v>8.0399999999999991</v>
      </c>
      <c r="I178" s="43">
        <v>16.73</v>
      </c>
      <c r="J178" s="43">
        <v>125.61</v>
      </c>
      <c r="K178" s="44">
        <v>268</v>
      </c>
      <c r="L178" s="43"/>
    </row>
    <row r="179" spans="1:12" ht="15">
      <c r="A179" s="23"/>
      <c r="B179" s="15"/>
      <c r="C179" s="11"/>
      <c r="D179" s="7" t="s">
        <v>21</v>
      </c>
      <c r="E179" s="42" t="s">
        <v>47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>
      <c r="A180" s="23"/>
      <c r="B180" s="15"/>
      <c r="C180" s="11"/>
      <c r="D180" s="7" t="s">
        <v>22</v>
      </c>
      <c r="E180" s="42" t="s">
        <v>44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45</v>
      </c>
      <c r="L180" s="43"/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73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>
        <v>209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540</v>
      </c>
      <c r="G184" s="19">
        <f>SUM(G177:G183)</f>
        <v>19.25</v>
      </c>
      <c r="H184" s="19">
        <f>SUM(H177:H183)</f>
        <v>19.75</v>
      </c>
      <c r="I184" s="19">
        <f>SUM(I177:I183)</f>
        <v>67.58</v>
      </c>
      <c r="J184" s="19">
        <f>SUM(J177:J183)</f>
        <v>517.88</v>
      </c>
      <c r="K184" s="25"/>
      <c r="L184" s="19">
        <v>82.06</v>
      </c>
    </row>
    <row r="185" spans="1:12" ht="15">
      <c r="A185" s="26">
        <f>A177</f>
        <v>2</v>
      </c>
      <c r="B185" s="13">
        <f>B177</f>
        <v>10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>
      <c r="A195" s="29">
        <f>A177</f>
        <v>2</v>
      </c>
      <c r="B195" s="30">
        <f>B177</f>
        <v>10</v>
      </c>
      <c r="C195" s="52" t="s">
        <v>4</v>
      </c>
      <c r="D195" s="53"/>
      <c r="E195" s="31"/>
      <c r="F195" s="32">
        <f>F184+F194</f>
        <v>540</v>
      </c>
      <c r="G195" s="32">
        <f>G184+G194</f>
        <v>19.25</v>
      </c>
      <c r="H195" s="32">
        <f>H184+H194</f>
        <v>19.75</v>
      </c>
      <c r="I195" s="32">
        <f>I184+I194</f>
        <v>67.58</v>
      </c>
      <c r="J195" s="32">
        <f>J184+J194</f>
        <v>517.88</v>
      </c>
      <c r="K195" s="32"/>
      <c r="L195" s="32">
        <f>L184+L194</f>
        <v>82.06</v>
      </c>
    </row>
    <row r="196" spans="1:12">
      <c r="A196" s="27"/>
      <c r="B196" s="28"/>
      <c r="C196" s="51" t="s">
        <v>5</v>
      </c>
      <c r="D196" s="51"/>
      <c r="E196" s="51"/>
      <c r="F196" s="34">
        <f>(F24+F43+F62+F81+F100+F119+F138+F157+F176+F195)/(IF(F24=0,0,1)+IF(F43=0,0,1)+IF(F62=0,0,1)+IF(F81=0,0,1)+IF(F100=0,0,1)+IF(F119=0,0,1)+IF(F138=0,0,1)+IF(F157=0,0,1)+IF(F176=0,0,1)+IF(F195=0,0,1))</f>
        <v>529.5</v>
      </c>
      <c r="G196" s="34">
        <f>(G24+G43+G62+G81+G100+G119+G138+G157+G176+G195)/(IF(G24=0,0,1)+IF(G43=0,0,1)+IF(G62=0,0,1)+IF(G81=0,0,1)+IF(G100=0,0,1)+IF(G119=0,0,1)+IF(G138=0,0,1)+IF(G157=0,0,1)+IF(G176=0,0,1)+IF(G195=0,0,1))</f>
        <v>17.815000000000001</v>
      </c>
      <c r="H196" s="34">
        <f>(H24+H43+H62+H81+H100+H119+H138+H157+H176+H195)/(IF(H24=0,0,1)+IF(H43=0,0,1)+IF(H62=0,0,1)+IF(H81=0,0,1)+IF(H100=0,0,1)+IF(H119=0,0,1)+IF(H138=0,0,1)+IF(H157=0,0,1)+IF(H176=0,0,1)+IF(H195=0,0,1))</f>
        <v>18.269000000000002</v>
      </c>
      <c r="I196" s="34">
        <f>(I24+I43+I62+I81+I100+I119+I138+I157+I176+I195)/(IF(I24=0,0,1)+IF(I43=0,0,1)+IF(I62=0,0,1)+IF(I81=0,0,1)+IF(I100=0,0,1)+IF(I119=0,0,1)+IF(I138=0,0,1)+IF(I157=0,0,1)+IF(I176=0,0,1)+IF(I195=0,0,1))</f>
        <v>74.010000000000005</v>
      </c>
      <c r="J196" s="34">
        <f>(J24+J43+J62+J81+J100+J119+J138+J157+J176+J195)/(IF(J24=0,0,1)+IF(J43=0,0,1)+IF(J62=0,0,1)+IF(J81=0,0,1)+IF(J100=0,0,1)+IF(J119=0,0,1)+IF(J138=0,0,1)+IF(J157=0,0,1)+IF(J176=0,0,1)+IF(J195=0,0,1))</f>
        <v>556.78300000000002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82.059999999999988</v>
      </c>
    </row>
  </sheetData>
  <mergeCells count="14">
    <mergeCell ref="H1:K1"/>
    <mergeCell ref="H2:K2"/>
    <mergeCell ref="C43:D43"/>
    <mergeCell ref="C81:D81"/>
    <mergeCell ref="C100:D100"/>
    <mergeCell ref="C24:D24"/>
    <mergeCell ref="C62:D62"/>
    <mergeCell ref="C1:E1"/>
    <mergeCell ref="C196:E196"/>
    <mergeCell ref="C195:D195"/>
    <mergeCell ref="C119:D119"/>
    <mergeCell ref="C138:D138"/>
    <mergeCell ref="C157:D157"/>
    <mergeCell ref="C176:D176"/>
  </mergeCells>
  <phoneticPr fontId="11" type="noConversion"/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2023-11-06T14:38:51Z</cp:lastPrinted>
  <dcterms:created xsi:type="dcterms:W3CDTF">2022-05-16T14:23:56Z</dcterms:created>
  <dcterms:modified xsi:type="dcterms:W3CDTF">2026-02-18T11:43:51Z</dcterms:modified>
</cp:coreProperties>
</file>